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8430" activeTab="0"/>
  </bookViews>
  <sheets>
    <sheet name="Расходы по ГП" sheetId="1" r:id="rId1"/>
  </sheets>
  <definedNames>
    <definedName name="_xlnm.Print_Titles" localSheetId="0">'Расходы по ГП'!$4:$5</definedName>
    <definedName name="_xlnm.Print_Area" localSheetId="0">'Расходы по ГП'!$A$1:$G$38</definedName>
  </definedNames>
  <calcPr fullCalcOnLoad="1" fullPrecision="0"/>
</workbook>
</file>

<file path=xl/sharedStrings.xml><?xml version="1.0" encoding="utf-8"?>
<sst xmlns="http://schemas.openxmlformats.org/spreadsheetml/2006/main" count="89" uniqueCount="77">
  <si>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</si>
  <si>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</si>
  <si>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</si>
  <si>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</si>
  <si>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</si>
  <si>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</si>
  <si>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</si>
  <si>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</si>
  <si>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</si>
  <si>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</si>
  <si>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</si>
  <si>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</si>
  <si>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</si>
  <si>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</si>
  <si>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</si>
  <si>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</si>
  <si>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</si>
  <si>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</si>
  <si>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</si>
  <si>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</si>
  <si>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</si>
  <si>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</si>
  <si>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</si>
  <si>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</si>
  <si>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</si>
  <si>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</si>
  <si>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</si>
  <si>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</si>
  <si>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</si>
  <si>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 xml:space="preserve">Код целевой статьи расходов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</si>
  <si>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</si>
  <si>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</si>
  <si>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</si>
  <si>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</si>
  <si>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физической культуры и спорта в Забайкальском крае"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</si>
  <si>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</si>
  <si>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</si>
  <si>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</si>
  <si>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</si>
  <si>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Фактически исполнено по состоянию на 01.04.2021 г.,                         тыс. руб.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</si>
  <si>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</si>
  <si>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"Экономическое развитие"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</si>
  <si>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</si>
  <si>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</si>
  <si>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</si>
  <si>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</si>
  <si>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</si>
  <si>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</si>
  <si>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</si>
  <si>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</si>
  <si>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</si>
  <si>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</si>
  <si>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</si>
  <si>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</si>
  <si>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</si>
  <si>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</si>
  <si>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</si>
  <si>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</si>
  <si>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</si>
  <si>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</si>
  <si>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</si>
  <si>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</si>
  <si>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Х</t>
  </si>
  <si>
    <t>Утвержденные бюджетные ассигнования на 01.04.2022 г.,                     тыс. руб.</t>
  </si>
  <si>
    <t>Фактически исполнено по состоянию на 01.04.2022 г.,                         тыс. руб.</t>
  </si>
  <si>
    <t>Государственная программа Забайкальского края "Развитие дорожного хозяйства Забайкальского края"</t>
  </si>
  <si>
    <t>-</t>
  </si>
  <si>
    <t>% исполнения утвержденных бюджетных ассигнований по состоянию на 01.04.2022 г.
(гр.5/гр.4)</t>
  </si>
  <si>
    <t>Темп роста к первому кварталу
2021 г., %
(гр.5/гр.3)</t>
  </si>
  <si>
    <t>в 5,2 раза</t>
  </si>
  <si>
    <t>в 5,3 раза</t>
  </si>
  <si>
    <t>в 2,2 раза</t>
  </si>
  <si>
    <t>в 3,8 раза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</si>
  <si>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</si>
  <si>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Сведения об исполнении бюджета Забайкальского края по расходам в разрезе государственных программ  и непрограммных направлений деятельности по состоянию на 01.04.2022 года (в сравнении с запланированными значениями на 2022 год и исполнением на 01.04.2021 года)</t>
  </si>
  <si>
    <t>23 0 00 00000</t>
  </si>
  <si>
    <t>33 0 00 00000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</si>
</sst>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  <numFmt numFmtId="189" formatCode="#,##0_ ;\-#,##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5" fillId="20" borderId="1">
      <alignment horizontal="left" vertical="top" wrapText="1"/>
      <protection/>
    </xf>
    <xf numFmtId="0" fontId="36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3" fillId="0" borderId="1">
      <alignment horizontal="left"/>
      <protection/>
    </xf>
    <xf numFmtId="4" fontId="33" fillId="21" borderId="1">
      <alignment horizontal="right" vertical="top" shrinkToFit="1"/>
      <protection/>
    </xf>
    <xf numFmtId="0" fontId="34" fillId="0" borderId="2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2" borderId="1">
      <alignment horizontal="right" vertical="top" shrinkToFit="1"/>
      <protection/>
    </xf>
    <xf numFmtId="4" fontId="35" fillId="20" borderId="1">
      <alignment horizontal="right" vertical="top" wrapText="1"/>
      <protection/>
    </xf>
    <xf numFmtId="4" fontId="35" fillId="20" borderId="2">
      <alignment horizontal="right" vertical="top" wrapText="1"/>
      <protection/>
    </xf>
    <xf numFmtId="4" fontId="35" fillId="23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5" fillId="24" borderId="3">
      <alignment horizontal="right" shrinkToFit="1"/>
      <protection/>
    </xf>
    <xf numFmtId="4" fontId="35" fillId="20" borderId="1">
      <alignment horizontal="right" vertical="top" shrinkToFit="1"/>
      <protection/>
    </xf>
    <xf numFmtId="4" fontId="35" fillId="20" borderId="2">
      <alignment horizontal="right" vertical="top" shrinkToFit="1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4" applyNumberFormat="0" applyAlignment="0" applyProtection="0"/>
    <xf numFmtId="0" fontId="39" fillId="32" borderId="5" applyNumberFormat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170" fontId="48" fillId="0" borderId="0">
      <alignment vertical="top" wrapText="1"/>
      <protection/>
    </xf>
    <xf numFmtId="0" fontId="22" fillId="0" borderId="0">
      <alignment/>
      <protection/>
    </xf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53" fillId="3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74" applyFont="1" applyProtection="1">
      <alignment/>
      <protection locked="0"/>
    </xf>
    <xf numFmtId="0" fontId="48" fillId="0" borderId="0" xfId="34" applyNumberFormat="1" applyFont="1" applyProtection="1">
      <alignment/>
      <protection/>
    </xf>
    <xf numFmtId="0" fontId="48" fillId="0" borderId="0" xfId="43" applyNumberFormat="1" applyFont="1" applyBorder="1" applyProtection="1">
      <alignment/>
      <protection/>
    </xf>
    <xf numFmtId="173" fontId="54" fillId="0" borderId="0" xfId="46" applyNumberFormat="1" applyFont="1" applyFill="1" applyBorder="1" applyAlignment="1" applyProtection="1">
      <alignment horizontal="right" vertical="center" wrapText="1"/>
      <protection/>
    </xf>
    <xf numFmtId="49" fontId="54" fillId="38" borderId="13" xfId="45" applyNumberFormat="1" applyFont="1" applyFill="1" applyBorder="1" applyProtection="1">
      <alignment horizontal="left" vertical="top" wrapText="1"/>
      <protection/>
    </xf>
    <xf numFmtId="0" fontId="3" fillId="38" borderId="13" xfId="83" applyNumberFormat="1" applyFont="1" applyFill="1" applyBorder="1" applyAlignment="1">
      <alignment horizontal="left" vertical="center" wrapText="1"/>
    </xf>
    <xf numFmtId="0" fontId="55" fillId="38" borderId="13" xfId="41" applyNumberFormat="1" applyFont="1" applyFill="1" applyBorder="1" applyAlignment="1" applyProtection="1">
      <alignment horizontal="left" vertical="center"/>
      <protection/>
    </xf>
    <xf numFmtId="188" fontId="3" fillId="38" borderId="13" xfId="0" applyNumberFormat="1" applyFont="1" applyFill="1" applyBorder="1" applyAlignment="1">
      <alignment horizontal="right" vertical="center"/>
    </xf>
    <xf numFmtId="188" fontId="4" fillId="38" borderId="13" xfId="0" applyNumberFormat="1" applyFont="1" applyFill="1" applyBorder="1" applyAlignment="1">
      <alignment horizontal="right" vertical="center"/>
    </xf>
    <xf numFmtId="189" fontId="3" fillId="38" borderId="13" xfId="0" applyNumberFormat="1" applyFont="1" applyFill="1" applyBorder="1" applyAlignment="1">
      <alignment horizontal="right" vertical="center"/>
    </xf>
    <xf numFmtId="0" fontId="55" fillId="38" borderId="13" xfId="39" applyFont="1" applyFill="1" applyBorder="1" applyProtection="1">
      <alignment horizontal="center" vertical="center" wrapText="1"/>
      <protection locked="0"/>
    </xf>
    <xf numFmtId="49" fontId="3" fillId="38" borderId="13" xfId="74" applyNumberFormat="1" applyFont="1" applyFill="1" applyBorder="1" applyAlignment="1" applyProtection="1">
      <alignment vertical="center"/>
      <protection locked="0"/>
    </xf>
    <xf numFmtId="172" fontId="54" fillId="0" borderId="1" xfId="52" applyNumberFormat="1" applyFont="1" applyFill="1" applyAlignment="1" applyProtection="1">
      <alignment horizontal="right" vertical="center" wrapText="1" shrinkToFit="1"/>
      <protection/>
    </xf>
    <xf numFmtId="174" fontId="54" fillId="0" borderId="1" xfId="52" applyNumberFormat="1" applyFont="1" applyFill="1" applyAlignment="1" applyProtection="1">
      <alignment horizontal="right" vertical="center" wrapText="1" shrinkToFit="1"/>
      <protection/>
    </xf>
    <xf numFmtId="0" fontId="3" fillId="38" borderId="13" xfId="74" applyFont="1" applyFill="1" applyBorder="1" applyProtection="1">
      <alignment/>
      <protection locked="0"/>
    </xf>
    <xf numFmtId="0" fontId="55" fillId="38" borderId="13" xfId="33" applyNumberFormat="1" applyFont="1" applyFill="1" applyBorder="1" applyProtection="1">
      <alignment horizontal="center" vertical="center" wrapText="1"/>
      <protection/>
    </xf>
    <xf numFmtId="0" fontId="56" fillId="0" borderId="0" xfId="34" applyNumberFormat="1" applyFont="1" applyAlignment="1" applyProtection="1">
      <alignment horizontal="center" vertical="center" wrapText="1"/>
      <protection/>
    </xf>
    <xf numFmtId="0" fontId="48" fillId="0" borderId="0" xfId="44" applyNumberFormat="1" applyFont="1" applyBorder="1" applyProtection="1">
      <alignment horizontal="left" wrapText="1"/>
      <protection/>
    </xf>
    <xf numFmtId="0" fontId="48" fillId="0" borderId="0" xfId="44" applyFont="1" applyBorder="1" applyProtection="1">
      <alignment horizontal="left" wrapText="1"/>
      <protection locked="0"/>
    </xf>
    <xf numFmtId="0" fontId="55" fillId="38" borderId="13" xfId="39" applyNumberFormat="1" applyFont="1" applyFill="1" applyBorder="1" applyProtection="1">
      <alignment horizontal="center" vertical="center" wrapText="1"/>
      <protection/>
    </xf>
    <xf numFmtId="0" fontId="55" fillId="38" borderId="13" xfId="39" applyFont="1" applyFill="1" applyBorder="1" applyProtection="1">
      <alignment horizontal="center" vertical="center" wrapText="1"/>
      <protection locked="0"/>
    </xf>
    <xf numFmtId="0" fontId="48" fillId="0" borderId="0" xfId="34" applyNumberFormat="1" applyFont="1" applyBorder="1" applyAlignment="1" applyProtection="1">
      <alignment horizontal="right"/>
      <protection/>
    </xf>
    <xf numFmtId="0" fontId="55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4" applyFill="1" applyBorder="1" applyAlignment="1">
      <alignment horizontal="center" vertical="center" wrapText="1"/>
      <protection/>
    </xf>
    <xf numFmtId="49" fontId="3" fillId="38" borderId="13" xfId="45" applyNumberFormat="1" applyFont="1" applyFill="1" applyBorder="1" applyProtection="1">
      <alignment horizontal="left"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4" xfId="35"/>
    <cellStyle name="xl25" xfId="36"/>
    <cellStyle name="xl26" xfId="37"/>
    <cellStyle name="xl27" xfId="38"/>
    <cellStyle name="xl29" xfId="39"/>
    <cellStyle name="xl31" xfId="40"/>
    <cellStyle name="xl33" xfId="41"/>
    <cellStyle name="xl34" xfId="42"/>
    <cellStyle name="xl36" xfId="43"/>
    <cellStyle name="xl37" xfId="44"/>
    <cellStyle name="xl38" xfId="45"/>
    <cellStyle name="xl39" xfId="46"/>
    <cellStyle name="xl48" xfId="47"/>
    <cellStyle name="xl49" xfId="48"/>
    <cellStyle name="xl50" xfId="49"/>
    <cellStyle name="xl52" xfId="50"/>
    <cellStyle name="xl54" xfId="51"/>
    <cellStyle name="xl57" xfId="52"/>
    <cellStyle name="xl59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90" zoomScalePageLayoutView="0" workbookViewId="0" topLeftCell="A1">
      <selection activeCell="C28" sqref="C28"/>
    </sheetView>
  </sheetViews>
  <sheetFormatPr defaultColWidth="9.00390625" defaultRowHeight="12.75"/>
  <cols>
    <col min="1" max="1" width="16.753906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54" customHeight="1">
      <c r="A1" s="17" t="s">
        <v>74</v>
      </c>
      <c r="B1" s="17"/>
      <c r="C1" s="17"/>
      <c r="D1" s="17"/>
      <c r="E1" s="17"/>
      <c r="F1" s="17"/>
      <c r="G1" s="17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22"/>
      <c r="C3" s="22"/>
      <c r="D3" s="22"/>
      <c r="E3" s="22"/>
      <c r="F3" s="22"/>
      <c r="G3" s="22"/>
    </row>
    <row r="4" spans="1:7" ht="15" customHeight="1">
      <c r="A4" s="20" t="s">
        <v>29</v>
      </c>
      <c r="B4" s="20" t="s">
        <v>2</v>
      </c>
      <c r="C4" s="16" t="s">
        <v>39</v>
      </c>
      <c r="D4" s="16" t="s">
        <v>63</v>
      </c>
      <c r="E4" s="16" t="s">
        <v>64</v>
      </c>
      <c r="F4" s="23" t="s">
        <v>67</v>
      </c>
      <c r="G4" s="16" t="s">
        <v>68</v>
      </c>
    </row>
    <row r="5" spans="1:7" ht="107.25" customHeight="1">
      <c r="A5" s="21"/>
      <c r="B5" s="21"/>
      <c r="C5" s="16"/>
      <c r="D5" s="16"/>
      <c r="E5" s="16"/>
      <c r="F5" s="24"/>
      <c r="G5" s="16"/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33" customHeight="1">
      <c r="A7" s="12" t="s">
        <v>3</v>
      </c>
      <c r="B7" s="5" t="s">
        <v>40</v>
      </c>
      <c r="C7" s="8">
        <v>1762268.1</v>
      </c>
      <c r="D7" s="13">
        <v>8182435.8</v>
      </c>
      <c r="E7" s="13">
        <v>1913984.8</v>
      </c>
      <c r="F7" s="8">
        <f>E7/D7*100</f>
        <v>23.4</v>
      </c>
      <c r="G7" s="8">
        <f>E7/C7*100</f>
        <v>108.6</v>
      </c>
    </row>
    <row r="8" spans="1:7" ht="65.25" customHeight="1">
      <c r="A8" s="12" t="s">
        <v>21</v>
      </c>
      <c r="B8" s="5" t="s">
        <v>30</v>
      </c>
      <c r="C8" s="8">
        <v>537117.7</v>
      </c>
      <c r="D8" s="13">
        <v>1447288.2</v>
      </c>
      <c r="E8" s="13">
        <v>273574.1</v>
      </c>
      <c r="F8" s="8">
        <f aca="true" t="shared" si="0" ref="F8:F37">E8/D8*100</f>
        <v>18.9</v>
      </c>
      <c r="G8" s="8">
        <f>E8/C8*100</f>
        <v>50.9</v>
      </c>
    </row>
    <row r="9" spans="1:7" ht="33.75" customHeight="1">
      <c r="A9" s="12" t="s">
        <v>22</v>
      </c>
      <c r="B9" s="5" t="s">
        <v>41</v>
      </c>
      <c r="C9" s="8">
        <v>68571.6</v>
      </c>
      <c r="D9" s="13">
        <v>976305.7</v>
      </c>
      <c r="E9" s="13">
        <v>93287.7</v>
      </c>
      <c r="F9" s="8">
        <f t="shared" si="0"/>
        <v>9.6</v>
      </c>
      <c r="G9" s="8">
        <f aca="true" t="shared" si="1" ref="G9:G34">E9/C9*100</f>
        <v>136</v>
      </c>
    </row>
    <row r="10" spans="1:7" ht="36" customHeight="1">
      <c r="A10" s="12" t="s">
        <v>23</v>
      </c>
      <c r="B10" s="5" t="s">
        <v>31</v>
      </c>
      <c r="C10" s="8">
        <v>289228.7</v>
      </c>
      <c r="D10" s="13">
        <v>1325028.3</v>
      </c>
      <c r="E10" s="13">
        <v>172644.4</v>
      </c>
      <c r="F10" s="8">
        <f t="shared" si="0"/>
        <v>13</v>
      </c>
      <c r="G10" s="8">
        <f t="shared" si="1"/>
        <v>59.7</v>
      </c>
    </row>
    <row r="11" spans="1:7" ht="51" customHeight="1">
      <c r="A11" s="12" t="s">
        <v>24</v>
      </c>
      <c r="B11" s="5" t="s">
        <v>42</v>
      </c>
      <c r="C11" s="8">
        <v>333801</v>
      </c>
      <c r="D11" s="13">
        <v>2006299.7</v>
      </c>
      <c r="E11" s="13">
        <v>481380.4</v>
      </c>
      <c r="F11" s="8">
        <f t="shared" si="0"/>
        <v>24</v>
      </c>
      <c r="G11" s="8">
        <f t="shared" si="1"/>
        <v>144.2</v>
      </c>
    </row>
    <row r="12" spans="1:7" ht="48.75" customHeight="1">
      <c r="A12" s="12" t="s">
        <v>25</v>
      </c>
      <c r="B12" s="5" t="s">
        <v>43</v>
      </c>
      <c r="C12" s="8">
        <v>16497.8</v>
      </c>
      <c r="D12" s="13">
        <v>207716.4</v>
      </c>
      <c r="E12" s="13">
        <v>16750.9</v>
      </c>
      <c r="F12" s="8">
        <f t="shared" si="0"/>
        <v>8.1</v>
      </c>
      <c r="G12" s="8">
        <f t="shared" si="1"/>
        <v>101.5</v>
      </c>
    </row>
    <row r="13" spans="1:7" ht="34.5" customHeight="1">
      <c r="A13" s="12" t="s">
        <v>26</v>
      </c>
      <c r="B13" s="5" t="s">
        <v>44</v>
      </c>
      <c r="C13" s="8">
        <v>12000</v>
      </c>
      <c r="D13" s="13">
        <v>342650</v>
      </c>
      <c r="E13" s="13">
        <v>62622.2</v>
      </c>
      <c r="F13" s="8">
        <f t="shared" si="0"/>
        <v>18.3</v>
      </c>
      <c r="G13" s="8" t="s">
        <v>69</v>
      </c>
    </row>
    <row r="14" spans="1:7" ht="36.75" customHeight="1">
      <c r="A14" s="12" t="s">
        <v>27</v>
      </c>
      <c r="B14" s="5" t="s">
        <v>45</v>
      </c>
      <c r="C14" s="8">
        <v>25896.3</v>
      </c>
      <c r="D14" s="13">
        <v>1167860.8</v>
      </c>
      <c r="E14" s="13">
        <v>138388.9</v>
      </c>
      <c r="F14" s="8">
        <f t="shared" si="0"/>
        <v>11.8</v>
      </c>
      <c r="G14" s="8" t="s">
        <v>70</v>
      </c>
    </row>
    <row r="15" spans="1:7" ht="36" customHeight="1">
      <c r="A15" s="12" t="s">
        <v>28</v>
      </c>
      <c r="B15" s="5" t="s">
        <v>46</v>
      </c>
      <c r="C15" s="8">
        <v>366411.3</v>
      </c>
      <c r="D15" s="13">
        <v>2376737.9</v>
      </c>
      <c r="E15" s="13">
        <v>464670.1</v>
      </c>
      <c r="F15" s="8">
        <f t="shared" si="0"/>
        <v>19.6</v>
      </c>
      <c r="G15" s="8">
        <f t="shared" si="1"/>
        <v>126.8</v>
      </c>
    </row>
    <row r="16" spans="1:7" ht="37.5" customHeight="1">
      <c r="A16" s="12" t="s">
        <v>4</v>
      </c>
      <c r="B16" s="5" t="s">
        <v>47</v>
      </c>
      <c r="C16" s="8">
        <v>30308.7</v>
      </c>
      <c r="D16" s="13">
        <v>216467.8</v>
      </c>
      <c r="E16" s="13">
        <v>39272.7</v>
      </c>
      <c r="F16" s="8">
        <f t="shared" si="0"/>
        <v>18.1</v>
      </c>
      <c r="G16" s="8">
        <f t="shared" si="1"/>
        <v>129.6</v>
      </c>
    </row>
    <row r="17" spans="1:7" ht="50.25" customHeight="1">
      <c r="A17" s="12" t="s">
        <v>5</v>
      </c>
      <c r="B17" s="5" t="s">
        <v>48</v>
      </c>
      <c r="C17" s="8">
        <v>5254.2</v>
      </c>
      <c r="D17" s="13">
        <v>48280.9</v>
      </c>
      <c r="E17" s="13">
        <v>5949</v>
      </c>
      <c r="F17" s="8">
        <f t="shared" si="0"/>
        <v>12.3</v>
      </c>
      <c r="G17" s="8">
        <f t="shared" si="1"/>
        <v>113.2</v>
      </c>
    </row>
    <row r="18" spans="1:7" ht="31.5" customHeight="1">
      <c r="A18" s="12" t="s">
        <v>6</v>
      </c>
      <c r="B18" s="5" t="s">
        <v>49</v>
      </c>
      <c r="C18" s="8">
        <v>43050.5</v>
      </c>
      <c r="D18" s="13">
        <v>367931.7</v>
      </c>
      <c r="E18" s="13">
        <v>41769.8</v>
      </c>
      <c r="F18" s="8">
        <f t="shared" si="0"/>
        <v>11.4</v>
      </c>
      <c r="G18" s="8">
        <f t="shared" si="1"/>
        <v>97</v>
      </c>
    </row>
    <row r="19" spans="1:7" ht="33.75" customHeight="1">
      <c r="A19" s="12" t="s">
        <v>7</v>
      </c>
      <c r="B19" s="6" t="s">
        <v>32</v>
      </c>
      <c r="C19" s="8">
        <v>818522.9</v>
      </c>
      <c r="D19" s="13">
        <v>1306863.2</v>
      </c>
      <c r="E19" s="13">
        <v>236254.8</v>
      </c>
      <c r="F19" s="8">
        <f t="shared" si="0"/>
        <v>18.1</v>
      </c>
      <c r="G19" s="8">
        <f t="shared" si="1"/>
        <v>28.9</v>
      </c>
    </row>
    <row r="20" spans="1:7" ht="37.5" customHeight="1">
      <c r="A20" s="12" t="s">
        <v>8</v>
      </c>
      <c r="B20" s="5" t="s">
        <v>50</v>
      </c>
      <c r="C20" s="8">
        <v>4016994.4</v>
      </c>
      <c r="D20" s="13">
        <v>21637421.3</v>
      </c>
      <c r="E20" s="13">
        <v>4542884.1</v>
      </c>
      <c r="F20" s="8">
        <f t="shared" si="0"/>
        <v>21</v>
      </c>
      <c r="G20" s="8">
        <f t="shared" si="1"/>
        <v>113.1</v>
      </c>
    </row>
    <row r="21" spans="1:7" ht="34.5" customHeight="1">
      <c r="A21" s="12" t="s">
        <v>9</v>
      </c>
      <c r="B21" s="5" t="s">
        <v>33</v>
      </c>
      <c r="C21" s="8">
        <v>227341.7</v>
      </c>
      <c r="D21" s="13">
        <v>1610218.8</v>
      </c>
      <c r="E21" s="13">
        <v>509090.2</v>
      </c>
      <c r="F21" s="8">
        <f t="shared" si="0"/>
        <v>31.6</v>
      </c>
      <c r="G21" s="8" t="s">
        <v>71</v>
      </c>
    </row>
    <row r="22" spans="1:7" ht="36.75" customHeight="1">
      <c r="A22" s="12" t="s">
        <v>10</v>
      </c>
      <c r="B22" s="5" t="s">
        <v>51</v>
      </c>
      <c r="C22" s="8">
        <v>3364450.5</v>
      </c>
      <c r="D22" s="13">
        <v>15090654.7</v>
      </c>
      <c r="E22" s="13">
        <v>3069357</v>
      </c>
      <c r="F22" s="8">
        <f t="shared" si="0"/>
        <v>20.3</v>
      </c>
      <c r="G22" s="8">
        <f t="shared" si="1"/>
        <v>91.2</v>
      </c>
    </row>
    <row r="23" spans="1:7" ht="35.25" customHeight="1">
      <c r="A23" s="12" t="s">
        <v>11</v>
      </c>
      <c r="B23" s="5" t="s">
        <v>52</v>
      </c>
      <c r="C23" s="8">
        <v>4327067.5</v>
      </c>
      <c r="D23" s="13">
        <v>19376765.5</v>
      </c>
      <c r="E23" s="13">
        <v>4979981.8</v>
      </c>
      <c r="F23" s="8">
        <f t="shared" si="0"/>
        <v>25.7</v>
      </c>
      <c r="G23" s="8">
        <f t="shared" si="1"/>
        <v>115.1</v>
      </c>
    </row>
    <row r="24" spans="1:7" ht="36" customHeight="1">
      <c r="A24" s="12" t="s">
        <v>12</v>
      </c>
      <c r="B24" s="6" t="s">
        <v>34</v>
      </c>
      <c r="C24" s="8">
        <v>180698.1</v>
      </c>
      <c r="D24" s="13">
        <v>638590.5</v>
      </c>
      <c r="E24" s="13">
        <v>158586.4</v>
      </c>
      <c r="F24" s="8">
        <f t="shared" si="0"/>
        <v>24.8</v>
      </c>
      <c r="G24" s="8">
        <f t="shared" si="1"/>
        <v>87.8</v>
      </c>
    </row>
    <row r="25" spans="1:7" ht="53.25" customHeight="1">
      <c r="A25" s="12" t="s">
        <v>13</v>
      </c>
      <c r="B25" s="5" t="s">
        <v>53</v>
      </c>
      <c r="C25" s="8">
        <v>3850</v>
      </c>
      <c r="D25" s="13">
        <v>43829.8</v>
      </c>
      <c r="E25" s="13">
        <v>66</v>
      </c>
      <c r="F25" s="8">
        <f t="shared" si="0"/>
        <v>0.2</v>
      </c>
      <c r="G25" s="8">
        <f t="shared" si="1"/>
        <v>1.7</v>
      </c>
    </row>
    <row r="26" spans="1:7" ht="47.25" customHeight="1">
      <c r="A26" s="12" t="s">
        <v>14</v>
      </c>
      <c r="B26" s="5" t="s">
        <v>54</v>
      </c>
      <c r="C26" s="8">
        <v>17407.7</v>
      </c>
      <c r="D26" s="13">
        <v>118098.2</v>
      </c>
      <c r="E26" s="13">
        <v>16527.8</v>
      </c>
      <c r="F26" s="8">
        <f t="shared" si="0"/>
        <v>14</v>
      </c>
      <c r="G26" s="8">
        <f t="shared" si="1"/>
        <v>94.9</v>
      </c>
    </row>
    <row r="27" spans="1:7" ht="48" customHeight="1">
      <c r="A27" s="12" t="s">
        <v>75</v>
      </c>
      <c r="B27" s="5" t="s">
        <v>55</v>
      </c>
      <c r="C27" s="10" t="s">
        <v>66</v>
      </c>
      <c r="D27" s="13">
        <v>2024.5</v>
      </c>
      <c r="E27" s="14">
        <v>0</v>
      </c>
      <c r="F27" s="8" t="s">
        <v>62</v>
      </c>
      <c r="G27" s="8" t="s">
        <v>62</v>
      </c>
    </row>
    <row r="28" spans="1:7" ht="36.75" customHeight="1">
      <c r="A28" s="12" t="s">
        <v>15</v>
      </c>
      <c r="B28" s="5" t="s">
        <v>56</v>
      </c>
      <c r="C28" s="8">
        <v>4418.1</v>
      </c>
      <c r="D28" s="13">
        <v>1486.7</v>
      </c>
      <c r="E28" s="14">
        <v>0</v>
      </c>
      <c r="F28" s="8" t="s">
        <v>62</v>
      </c>
      <c r="G28" s="8" t="s">
        <v>62</v>
      </c>
    </row>
    <row r="29" spans="1:7" ht="54.75" customHeight="1">
      <c r="A29" s="12" t="s">
        <v>16</v>
      </c>
      <c r="B29" s="25" t="s">
        <v>73</v>
      </c>
      <c r="C29" s="8">
        <v>9.3</v>
      </c>
      <c r="D29" s="10" t="s">
        <v>66</v>
      </c>
      <c r="E29" s="10" t="s">
        <v>66</v>
      </c>
      <c r="F29" s="8" t="s">
        <v>62</v>
      </c>
      <c r="G29" s="8" t="s">
        <v>62</v>
      </c>
    </row>
    <row r="30" spans="1:7" ht="51.75" customHeight="1">
      <c r="A30" s="12" t="s">
        <v>17</v>
      </c>
      <c r="B30" s="5" t="s">
        <v>57</v>
      </c>
      <c r="C30" s="8">
        <v>166.1</v>
      </c>
      <c r="D30" s="13">
        <v>7321.5</v>
      </c>
      <c r="E30" s="13">
        <v>887.9</v>
      </c>
      <c r="F30" s="8">
        <f t="shared" si="0"/>
        <v>12.1</v>
      </c>
      <c r="G30" s="8" t="s">
        <v>70</v>
      </c>
    </row>
    <row r="31" spans="1:7" ht="53.25" customHeight="1">
      <c r="A31" s="12" t="s">
        <v>18</v>
      </c>
      <c r="B31" s="5" t="s">
        <v>58</v>
      </c>
      <c r="C31" s="8">
        <v>288230.4</v>
      </c>
      <c r="D31" s="13">
        <v>2771856.5</v>
      </c>
      <c r="E31" s="13">
        <v>1091679.8</v>
      </c>
      <c r="F31" s="8">
        <f t="shared" si="0"/>
        <v>39.4</v>
      </c>
      <c r="G31" s="8" t="s">
        <v>72</v>
      </c>
    </row>
    <row r="32" spans="1:7" ht="35.25" customHeight="1">
      <c r="A32" s="12" t="s">
        <v>19</v>
      </c>
      <c r="B32" s="5" t="s">
        <v>59</v>
      </c>
      <c r="C32" s="8">
        <v>12945.9</v>
      </c>
      <c r="D32" s="13">
        <v>824911.9</v>
      </c>
      <c r="E32" s="13">
        <v>24734.6</v>
      </c>
      <c r="F32" s="8">
        <f t="shared" si="0"/>
        <v>3</v>
      </c>
      <c r="G32" s="8">
        <f t="shared" si="1"/>
        <v>191.1</v>
      </c>
    </row>
    <row r="33" spans="1:7" ht="51" customHeight="1">
      <c r="A33" s="12" t="s">
        <v>20</v>
      </c>
      <c r="B33" s="5" t="s">
        <v>60</v>
      </c>
      <c r="C33" s="8">
        <v>4464.3</v>
      </c>
      <c r="D33" s="13">
        <v>1200822.6</v>
      </c>
      <c r="E33" s="13">
        <v>7023.8</v>
      </c>
      <c r="F33" s="8">
        <f t="shared" si="0"/>
        <v>0.6</v>
      </c>
      <c r="G33" s="8">
        <f t="shared" si="1"/>
        <v>157.3</v>
      </c>
    </row>
    <row r="34" spans="1:7" ht="50.25" customHeight="1">
      <c r="A34" s="12" t="s">
        <v>35</v>
      </c>
      <c r="B34" s="5" t="s">
        <v>61</v>
      </c>
      <c r="C34" s="8">
        <v>1820.7</v>
      </c>
      <c r="D34" s="13">
        <v>12968.2</v>
      </c>
      <c r="E34" s="13">
        <v>2546.9</v>
      </c>
      <c r="F34" s="8">
        <f t="shared" si="0"/>
        <v>19.6</v>
      </c>
      <c r="G34" s="8">
        <f t="shared" si="1"/>
        <v>139.9</v>
      </c>
    </row>
    <row r="35" spans="1:7" ht="46.5" customHeight="1">
      <c r="A35" s="12" t="s">
        <v>38</v>
      </c>
      <c r="B35" s="6" t="s">
        <v>37</v>
      </c>
      <c r="C35" s="10" t="s">
        <v>66</v>
      </c>
      <c r="D35" s="13">
        <v>716665.7</v>
      </c>
      <c r="E35" s="14">
        <v>62343.2</v>
      </c>
      <c r="F35" s="8">
        <f t="shared" si="0"/>
        <v>8.7</v>
      </c>
      <c r="G35" s="8" t="s">
        <v>62</v>
      </c>
    </row>
    <row r="36" spans="1:7" ht="37.5" customHeight="1">
      <c r="A36" s="12" t="s">
        <v>76</v>
      </c>
      <c r="B36" s="6" t="s">
        <v>65</v>
      </c>
      <c r="C36" s="10" t="s">
        <v>66</v>
      </c>
      <c r="D36" s="13">
        <v>9310340.4</v>
      </c>
      <c r="E36" s="14">
        <v>838344.6</v>
      </c>
      <c r="F36" s="8">
        <f t="shared" si="0"/>
        <v>9</v>
      </c>
      <c r="G36" s="8" t="s">
        <v>62</v>
      </c>
    </row>
    <row r="37" spans="1:7" ht="21" customHeight="1">
      <c r="A37" s="12" t="s">
        <v>36</v>
      </c>
      <c r="B37" s="6" t="s">
        <v>0</v>
      </c>
      <c r="C37" s="8">
        <v>906453</v>
      </c>
      <c r="D37" s="13">
        <v>7551249</v>
      </c>
      <c r="E37" s="13">
        <v>1211715.2</v>
      </c>
      <c r="F37" s="8">
        <f t="shared" si="0"/>
        <v>16</v>
      </c>
      <c r="G37" s="8">
        <f>E37/C37*100</f>
        <v>133.7</v>
      </c>
    </row>
    <row r="38" spans="1:7" ht="21" customHeight="1">
      <c r="A38" s="15"/>
      <c r="B38" s="7" t="s">
        <v>1</v>
      </c>
      <c r="C38" s="9">
        <f>SUM(C7:C37)+0.1</f>
        <v>17665246.6</v>
      </c>
      <c r="D38" s="9">
        <f>SUM(D7:D37)</f>
        <v>100887092.2</v>
      </c>
      <c r="E38" s="9">
        <f>SUM(E7:E37)+0.1</f>
        <v>20456319.2</v>
      </c>
      <c r="F38" s="9">
        <f>E38/D38*100</f>
        <v>20.3</v>
      </c>
      <c r="G38" s="9">
        <f>E38/C38*100</f>
        <v>115.8</v>
      </c>
    </row>
    <row r="39" spans="2:7" ht="12.75" customHeight="1">
      <c r="B39" s="3"/>
      <c r="C39" s="3"/>
      <c r="D39" s="3"/>
      <c r="E39" s="3"/>
      <c r="F39" s="3"/>
      <c r="G39" s="4"/>
    </row>
    <row r="40" spans="2:7" ht="12.75" customHeight="1">
      <c r="B40" s="18"/>
      <c r="C40" s="18"/>
      <c r="D40" s="19"/>
      <c r="E40" s="19"/>
      <c r="F40" s="19"/>
      <c r="G40" s="19"/>
    </row>
  </sheetData>
  <sheetProtection/>
  <mergeCells count="10">
    <mergeCell ref="C4:C5"/>
    <mergeCell ref="G4:G5"/>
    <mergeCell ref="A1:G1"/>
    <mergeCell ref="B40:G40"/>
    <mergeCell ref="A4:A5"/>
    <mergeCell ref="B3:G3"/>
    <mergeCell ref="B4:B5"/>
    <mergeCell ref="D4:D5"/>
    <mergeCell ref="E4:E5"/>
    <mergeCell ref="F4:F5"/>
  </mergeCells>
  <printOptions/>
  <pageMargins left="0.984251968503937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ЕТокмакова</cp:lastModifiedBy>
  <cp:lastPrinted>2022-05-19T06:42:57Z</cp:lastPrinted>
  <dcterms:created xsi:type="dcterms:W3CDTF">2018-08-07T01:35:06Z</dcterms:created>
  <dcterms:modified xsi:type="dcterms:W3CDTF">2022-05-23T05:41:59Z</dcterms:modified>
  <cp:category/>
  <cp:version/>
  <cp:contentType/>
  <cp:contentStatus/>
</cp:coreProperties>
</file>